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pa" sheetId="1" r:id="rId4"/>
    <sheet state="visible" name="Janeiro" sheetId="2" r:id="rId5"/>
    <sheet state="visible" name="Fevereiro" sheetId="3" r:id="rId6"/>
    <sheet state="visible" name="Março" sheetId="4" r:id="rId7"/>
    <sheet state="visible" name="Abril" sheetId="5" r:id="rId8"/>
    <sheet state="visible" name="Maio" sheetId="6" r:id="rId9"/>
    <sheet state="visible" name="Junho" sheetId="7" r:id="rId10"/>
    <sheet state="visible" name="Julho" sheetId="8" r:id="rId11"/>
    <sheet state="visible" name="Agosto" sheetId="9" r:id="rId12"/>
    <sheet state="visible" name="Setembro" sheetId="10" r:id="rId13"/>
    <sheet state="visible" name="Outubro" sheetId="11" r:id="rId14"/>
    <sheet state="visible" name="Novembro" sheetId="12" r:id="rId15"/>
    <sheet state="visible" name="Dezembro" sheetId="13" r:id="rId16"/>
  </sheets>
  <definedNames/>
  <calcPr/>
  <extLst>
    <ext uri="GoogleSheetsCustomDataVersion1">
      <go:sheetsCustomData xmlns:go="http://customooxmlschemas.google.com/" r:id="rId17" roundtripDataSignature="AMtx7mhIwGH4FA3l9CKzTflXoGqAzWXkrA=="/>
    </ext>
  </extLst>
</workbook>
</file>

<file path=xl/sharedStrings.xml><?xml version="1.0" encoding="utf-8"?>
<sst xmlns="http://schemas.openxmlformats.org/spreadsheetml/2006/main" count="182" uniqueCount="17">
  <si>
    <t>Controle Mensal de Contas a Pagar</t>
  </si>
  <si>
    <t>Pagamentos com vencimento hoje</t>
  </si>
  <si>
    <t>Data</t>
  </si>
  <si>
    <t>Pagamentos com vencimento amanhã</t>
  </si>
  <si>
    <t>Total de pagamentos a vencer</t>
  </si>
  <si>
    <t>Pagamentos vencidos</t>
  </si>
  <si>
    <t>Fornecedor</t>
  </si>
  <si>
    <t>Descrição do item</t>
  </si>
  <si>
    <t>Valor da parcela a ser paga neste mês</t>
  </si>
  <si>
    <t>Data de Vencimento da Parcela deste mês</t>
  </si>
  <si>
    <t>Data Efetiva de Pagamento desta parcela</t>
  </si>
  <si>
    <t>Condições de Pagamento</t>
  </si>
  <si>
    <t>Número da parcela deste mês</t>
  </si>
  <si>
    <t>Número Total de Parcelas</t>
  </si>
  <si>
    <t xml:space="preserve">   Total</t>
  </si>
  <si>
    <t>dentalshop</t>
  </si>
  <si>
    <t>nf 983798273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</si>
</sst>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&quot;-&quot;??_);_(@_)"/>
    <numFmt numFmtId="165" formatCode="D/M/YYYY"/>
    <numFmt numFmtId="166" formatCode="mm/dd/yyyy"/>
  </numFmts>
  <fonts count="9">
    <font>
      <sz val="11.0"/>
      <color theme="1"/>
      <name val="Arial"/>
    </font>
    <font>
      <sz val="11.0"/>
      <color rgb="FFFEE9CE"/>
      <name val="Calibri"/>
    </font>
    <font>
      <b/>
      <sz val="14.0"/>
      <color theme="0"/>
      <name val="Calibri"/>
    </font>
    <font/>
    <font>
      <sz val="11.0"/>
      <color theme="1"/>
      <name val="Calibri"/>
    </font>
    <font>
      <b/>
      <sz val="11.0"/>
      <color theme="0"/>
      <name val="Calibri"/>
    </font>
    <font>
      <b/>
      <sz val="11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F243E"/>
        <bgColor rgb="FF0F243E"/>
      </patternFill>
    </fill>
    <fill>
      <patternFill patternType="solid">
        <fgColor theme="0"/>
        <bgColor theme="0"/>
      </patternFill>
    </fill>
    <fill>
      <patternFill patternType="solid">
        <fgColor rgb="FF17365D"/>
        <bgColor rgb="FF17365D"/>
      </patternFill>
    </fill>
  </fills>
  <borders count="28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3" fontId="4" numFmtId="0" xfId="0" applyAlignment="1" applyBorder="1" applyFill="1" applyFont="1">
      <alignment vertical="center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4" fontId="5" numFmtId="0" xfId="0" applyAlignment="1" applyBorder="1" applyFill="1" applyFont="1">
      <alignment horizontal="left" shrinkToFit="0" vertical="center" wrapText="1"/>
    </xf>
    <xf borderId="9" fillId="3" fontId="4" numFmtId="164" xfId="0" applyAlignment="1" applyBorder="1" applyFont="1" applyNumberFormat="1">
      <alignment horizontal="right" shrinkToFit="0" vertical="center" wrapText="1"/>
    </xf>
    <xf borderId="10" fillId="2" fontId="4" numFmtId="164" xfId="0" applyAlignment="1" applyBorder="1" applyFont="1" applyNumberFormat="1">
      <alignment horizontal="center" shrinkToFit="0" vertical="center" wrapText="1"/>
    </xf>
    <xf borderId="11" fillId="2" fontId="6" numFmtId="14" xfId="0" applyAlignment="1" applyBorder="1" applyFont="1" applyNumberFormat="1">
      <alignment horizontal="center" shrinkToFit="0" vertical="center" wrapText="1"/>
    </xf>
    <xf borderId="11" fillId="2" fontId="4" numFmtId="14" xfId="0" applyAlignment="1" applyBorder="1" applyFont="1" applyNumberFormat="1">
      <alignment horizontal="center" shrinkToFit="0" vertical="center" wrapText="1"/>
    </xf>
    <xf borderId="9" fillId="4" fontId="5" numFmtId="14" xfId="0" applyAlignment="1" applyBorder="1" applyFont="1" applyNumberFormat="1">
      <alignment horizontal="center" shrinkToFit="0" vertical="center" wrapText="1"/>
    </xf>
    <xf borderId="12" fillId="4" fontId="5" numFmtId="165" xfId="0" applyAlignment="1" applyBorder="1" applyFont="1" applyNumberFormat="1">
      <alignment horizontal="center" shrinkToFit="0" vertical="center" wrapText="1"/>
    </xf>
    <xf borderId="9" fillId="3" fontId="4" numFmtId="164" xfId="0" applyAlignment="1" applyBorder="1" applyFont="1" applyNumberFormat="1">
      <alignment horizontal="center" shrinkToFit="0" vertical="center" wrapText="1"/>
    </xf>
    <xf borderId="13" fillId="2" fontId="6" numFmtId="14" xfId="0" applyAlignment="1" applyBorder="1" applyFont="1" applyNumberFormat="1">
      <alignment shrinkToFit="0" vertical="center" wrapText="1"/>
    </xf>
    <xf borderId="1" fillId="2" fontId="6" numFmtId="14" xfId="0" applyAlignment="1" applyBorder="1" applyFont="1" applyNumberFormat="1">
      <alignment horizontal="center" shrinkToFit="0" vertical="center" wrapText="1"/>
    </xf>
    <xf borderId="1" fillId="2" fontId="4" numFmtId="14" xfId="0" applyAlignment="1" applyBorder="1" applyFont="1" applyNumberFormat="1">
      <alignment horizontal="center" shrinkToFit="0" vertical="center" wrapText="1"/>
    </xf>
    <xf borderId="1" fillId="2" fontId="4" numFmtId="14" xfId="0" applyAlignment="1" applyBorder="1" applyFont="1" applyNumberFormat="1">
      <alignment shrinkToFit="0" vertical="center" wrapText="1"/>
    </xf>
    <xf borderId="14" fillId="2" fontId="4" numFmtId="0" xfId="0" applyAlignment="1" applyBorder="1" applyFont="1">
      <alignment horizontal="center" shrinkToFit="0" vertical="center" wrapText="1"/>
    </xf>
    <xf borderId="8" fillId="4" fontId="7" numFmtId="0" xfId="0" applyAlignment="1" applyBorder="1" applyFont="1">
      <alignment horizontal="left" shrinkToFit="0" vertical="center" wrapText="1"/>
    </xf>
    <xf borderId="9" fillId="3" fontId="8" numFmtId="164" xfId="0" applyAlignment="1" applyBorder="1" applyFont="1" applyNumberFormat="1">
      <alignment horizontal="center" shrinkToFit="0" vertical="center" wrapText="1"/>
    </xf>
    <xf borderId="15" fillId="2" fontId="6" numFmtId="14" xfId="0" applyAlignment="1" applyBorder="1" applyFont="1" applyNumberFormat="1">
      <alignment shrinkToFit="0" vertical="center" wrapText="1"/>
    </xf>
    <xf borderId="16" fillId="2" fontId="6" numFmtId="14" xfId="0" applyAlignment="1" applyBorder="1" applyFont="1" applyNumberFormat="1">
      <alignment horizontal="center" shrinkToFit="0" vertical="center" wrapText="1"/>
    </xf>
    <xf borderId="16" fillId="2" fontId="4" numFmtId="14" xfId="0" applyAlignment="1" applyBorder="1" applyFont="1" applyNumberFormat="1">
      <alignment horizontal="center" shrinkToFit="0" vertical="center" wrapText="1"/>
    </xf>
    <xf borderId="16" fillId="2" fontId="4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 shrinkToFit="0" vertical="center" wrapText="1"/>
    </xf>
    <xf borderId="18" fillId="4" fontId="5" numFmtId="0" xfId="0" applyAlignment="1" applyBorder="1" applyFont="1">
      <alignment horizontal="center" shrinkToFit="0" vertical="center" wrapText="1"/>
    </xf>
    <xf borderId="19" fillId="4" fontId="5" numFmtId="0" xfId="0" applyAlignment="1" applyBorder="1" applyFont="1">
      <alignment horizontal="center" shrinkToFit="0" vertical="center" wrapText="1"/>
    </xf>
    <xf borderId="19" fillId="4" fontId="5" numFmtId="14" xfId="0" applyAlignment="1" applyBorder="1" applyFont="1" applyNumberFormat="1">
      <alignment horizontal="center" shrinkToFit="0" vertical="center" wrapText="1"/>
    </xf>
    <xf borderId="20" fillId="4" fontId="5" numFmtId="0" xfId="0" applyAlignment="1" applyBorder="1" applyFont="1">
      <alignment horizontal="center" shrinkToFit="0" vertical="center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9" fillId="4" fontId="5" numFmtId="0" xfId="0" applyAlignment="1" applyBorder="1" applyFont="1">
      <alignment horizontal="center" shrinkToFit="0" vertical="center" wrapText="1"/>
    </xf>
    <xf borderId="12" fillId="4" fontId="5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left" shrinkToFit="0" vertical="center" wrapText="1"/>
    </xf>
    <xf borderId="9" fillId="3" fontId="4" numFmtId="0" xfId="0" applyAlignment="1" applyBorder="1" applyFont="1">
      <alignment horizontal="left" shrinkToFit="0" vertical="center" wrapText="1"/>
    </xf>
    <xf borderId="9" fillId="3" fontId="4" numFmtId="164" xfId="0" applyAlignment="1" applyBorder="1" applyFont="1" applyNumberFormat="1">
      <alignment horizontal="left" shrinkToFit="0" vertical="center" wrapText="1"/>
    </xf>
    <xf borderId="9" fillId="3" fontId="4" numFmtId="14" xfId="0" applyAlignment="1" applyBorder="1" applyFont="1" applyNumberFormat="1">
      <alignment horizontal="center" shrinkToFit="0" vertical="center" wrapText="1"/>
    </xf>
    <xf borderId="9" fillId="3" fontId="4" numFmtId="1" xfId="0" applyAlignment="1" applyBorder="1" applyFont="1" applyNumberFormat="1">
      <alignment horizontal="left" shrinkToFit="0" vertical="center" wrapText="1"/>
    </xf>
    <xf borderId="12" fillId="3" fontId="4" numFmtId="1" xfId="0" applyAlignment="1" applyBorder="1" applyFont="1" applyNumberFormat="1">
      <alignment horizontal="left" shrinkToFit="0" vertical="center" wrapText="1"/>
    </xf>
    <xf borderId="24" fillId="4" fontId="5" numFmtId="0" xfId="0" applyAlignment="1" applyBorder="1" applyFont="1">
      <alignment horizontal="right" shrinkToFit="0" vertical="center" wrapText="1"/>
    </xf>
    <xf borderId="25" fillId="0" fontId="3" numFmtId="0" xfId="0" applyBorder="1" applyFont="1"/>
    <xf borderId="26" fillId="4" fontId="5" numFmtId="164" xfId="0" applyAlignment="1" applyBorder="1" applyFont="1" applyNumberFormat="1">
      <alignment horizontal="right" shrinkToFit="0" vertical="center" wrapText="1"/>
    </xf>
    <xf borderId="26" fillId="2" fontId="4" numFmtId="14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right" shrinkToFit="0" vertical="center" wrapText="1"/>
    </xf>
    <xf borderId="27" fillId="2" fontId="4" numFmtId="0" xfId="0" applyAlignment="1" applyBorder="1" applyFont="1">
      <alignment horizontal="right" shrinkToFit="0" vertical="center" wrapText="1"/>
    </xf>
    <xf borderId="1" fillId="3" fontId="4" numFmtId="0" xfId="0" applyAlignment="1" applyBorder="1" applyFont="1">
      <alignment horizontal="center" vertical="center"/>
    </xf>
    <xf borderId="11" fillId="2" fontId="6" numFmtId="14" xfId="0" applyAlignment="1" applyBorder="1" applyFont="1" applyNumberFormat="1">
      <alignment shrinkToFit="0" vertical="center" wrapText="1"/>
    </xf>
    <xf borderId="1" fillId="2" fontId="6" numFmtId="14" xfId="0" applyAlignment="1" applyBorder="1" applyFont="1" applyNumberFormat="1">
      <alignment shrinkToFit="0" vertical="center" wrapText="1"/>
    </xf>
    <xf borderId="16" fillId="2" fontId="6" numFmtId="14" xfId="0" applyAlignment="1" applyBorder="1" applyFont="1" applyNumberFormat="1">
      <alignment shrinkToFit="0" vertical="center" wrapText="1"/>
    </xf>
    <xf borderId="9" fillId="3" fontId="4" numFmtId="14" xfId="0" applyAlignment="1" applyBorder="1" applyFont="1" applyNumberFormat="1">
      <alignment horizontal="left" shrinkToFit="0" vertical="center" wrapText="1"/>
    </xf>
    <xf borderId="26" fillId="2" fontId="4" numFmtId="14" xfId="0" applyAlignment="1" applyBorder="1" applyFont="1" applyNumberFormat="1">
      <alignment horizontal="right" shrinkToFit="0" vertical="center" wrapText="1"/>
    </xf>
    <xf borderId="8" fillId="3" fontId="4" numFmtId="0" xfId="0" applyAlignment="1" applyBorder="1" applyFont="1">
      <alignment horizontal="left" readingOrder="0" shrinkToFit="0" vertical="center" wrapText="1"/>
    </xf>
    <xf borderId="9" fillId="3" fontId="4" numFmtId="0" xfId="0" applyAlignment="1" applyBorder="1" applyFont="1">
      <alignment horizontal="left" readingOrder="0" shrinkToFit="0" vertical="center" wrapText="1"/>
    </xf>
    <xf borderId="9" fillId="3" fontId="4" numFmtId="164" xfId="0" applyAlignment="1" applyBorder="1" applyFont="1" applyNumberFormat="1">
      <alignment horizontal="left" readingOrder="0" shrinkToFit="0" vertical="center" wrapText="1"/>
    </xf>
    <xf borderId="9" fillId="3" fontId="4" numFmtId="166" xfId="0" applyAlignment="1" applyBorder="1" applyFont="1" applyNumberFormat="1">
      <alignment horizontal="left" readingOrder="0" shrinkToFit="0" vertical="center" wrapText="1"/>
    </xf>
    <xf borderId="9" fillId="3" fontId="4" numFmtId="14" xfId="0" applyAlignment="1" applyBorder="1" applyFont="1" applyNumberFormat="1">
      <alignment horizontal="left" readingOrder="0" shrinkToFit="0" vertical="center" wrapText="1"/>
    </xf>
    <xf borderId="9" fillId="3" fontId="4" numFmtId="1" xfId="0" applyAlignment="1" applyBorder="1" applyFont="1" applyNumberFormat="1">
      <alignment horizontal="left" readingOrder="0" shrinkToFit="0" vertical="center" wrapText="1"/>
    </xf>
    <xf borderId="12" fillId="3" fontId="4" numFmtId="1" xfId="0" applyAlignment="1" applyBorder="1" applyFont="1" applyNumberForma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152400</xdr:colOff>
      <xdr:row>9</xdr:row>
      <xdr:rowOff>171450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66675</xdr:colOff>
      <xdr:row>15</xdr:row>
      <xdr:rowOff>123825</xdr:rowOff>
    </xdr:from>
    <xdr:ext cx="4733925" cy="571500"/>
    <xdr:sp>
      <xdr:nvSpPr>
        <xdr:cNvPr id="4" name="Shape 4"/>
        <xdr:cNvSpPr txBox="1"/>
      </xdr:nvSpPr>
      <xdr:spPr>
        <a:xfrm>
          <a:off x="2983800" y="3499012"/>
          <a:ext cx="4724400" cy="561976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EE9CE"/>
              </a:solidFill>
              <a:latin typeface="Calibri"/>
              <a:ea typeface="Calibri"/>
              <a:cs typeface="Calibri"/>
              <a:sym typeface="Calibri"/>
            </a:rPr>
            <a:t>Ao finalizar o ano de exercício, duplique esta planilha e utilize o arquivo novo para reiniciar os controles de custos.</a:t>
          </a:r>
          <a:endParaRPr sz="1400"/>
        </a:p>
      </xdr:txBody>
    </xdr:sp>
    <xdr:clientData fLocksWithSheet="0"/>
  </xdr:oneCellAnchor>
  <xdr:oneCellAnchor>
    <xdr:from>
      <xdr:col>3</xdr:col>
      <xdr:colOff>76200</xdr:colOff>
      <xdr:row>3</xdr:row>
      <xdr:rowOff>57150</xdr:rowOff>
    </xdr:from>
    <xdr:ext cx="4733925" cy="2447925"/>
    <xdr:sp>
      <xdr:nvSpPr>
        <xdr:cNvPr id="5" name="Shape 5"/>
        <xdr:cNvSpPr txBox="1"/>
      </xdr:nvSpPr>
      <xdr:spPr>
        <a:xfrm>
          <a:off x="2983800" y="2560800"/>
          <a:ext cx="4724400" cy="24384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EE9CE"/>
              </a:solidFill>
              <a:latin typeface="Calibri"/>
              <a:ea typeface="Calibri"/>
              <a:cs typeface="Calibri"/>
              <a:sym typeface="Calibri"/>
            </a:rPr>
            <a:t>Atenção!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EE9CE"/>
              </a:solidFill>
              <a:latin typeface="Calibri"/>
              <a:ea typeface="Calibri"/>
              <a:cs typeface="Calibri"/>
              <a:sym typeface="Calibri"/>
            </a:rPr>
            <a:t>Com</a:t>
          </a:r>
          <a:r>
            <a:rPr b="1" lang="en-US" sz="1400">
              <a:solidFill>
                <a:srgbClr val="FEE9CE"/>
              </a:solidFill>
              <a:latin typeface="Calibri"/>
              <a:ea typeface="Calibri"/>
              <a:cs typeface="Calibri"/>
              <a:sym typeface="Calibri"/>
            </a:rPr>
            <a:t> esta planilha, você será capaz de controlar com clareza as despesas de sua empresa, bem como datas de pagamentos e compromissos não honrados.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400">
            <a:solidFill>
              <a:srgbClr val="FEE9CE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EE9CE"/>
              </a:solidFill>
              <a:latin typeface="Calibri"/>
              <a:ea typeface="Calibri"/>
              <a:cs typeface="Calibri"/>
              <a:sym typeface="Calibri"/>
            </a:rPr>
            <a:t>Esperamos que ela ajude a tornar o seu empreendimento mais saudável financeiramente!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400">
            <a:solidFill>
              <a:srgbClr val="FEE9CE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EE9CE"/>
              </a:solidFill>
              <a:latin typeface="Calibri"/>
              <a:ea typeface="Calibri"/>
              <a:cs typeface="Calibri"/>
              <a:sym typeface="Calibri"/>
            </a:rPr>
            <a:t>Dúvidas? Será um prazer ajudá-lo!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EE9CE"/>
              </a:solidFill>
              <a:latin typeface="Calibri"/>
              <a:ea typeface="Calibri"/>
              <a:cs typeface="Calibri"/>
              <a:sym typeface="Calibri"/>
            </a:rPr>
            <a:t>contato@nfconsultoria.com.br</a:t>
          </a:r>
          <a:endParaRPr b="1" sz="1400">
            <a:solidFill>
              <a:srgbClr val="FEE9CE"/>
            </a:solidFill>
          </a:endParaRPr>
        </a:p>
      </xdr:txBody>
    </xdr:sp>
    <xdr:clientData fLocksWithSheet="0"/>
  </xdr:oneCellAnchor>
  <xdr:oneCellAnchor>
    <xdr:from>
      <xdr:col>1</xdr:col>
      <xdr:colOff>28575</xdr:colOff>
      <xdr:row>3</xdr:row>
      <xdr:rowOff>123825</xdr:rowOff>
    </xdr:from>
    <xdr:ext cx="1200150" cy="1390650"/>
    <xdr:pic>
      <xdr:nvPicPr>
        <xdr:cNvPr descr="logo s fund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2</xdr:row>
      <xdr:rowOff>76200</xdr:rowOff>
    </xdr:from>
    <xdr:ext cx="742950" cy="819150"/>
    <xdr:pic>
      <xdr:nvPicPr>
        <xdr:cNvPr descr="logo s fundo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0"/>
    <col customWidth="1" min="7" max="26" width="7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12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18"/>
      <c r="E4" s="19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18"/>
      <c r="E5" s="19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25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41"/>
      <c r="E9" s="41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41"/>
      <c r="E10" s="41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41"/>
      <c r="E11" s="41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41"/>
      <c r="E12" s="41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41"/>
      <c r="E13" s="41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41"/>
      <c r="E14" s="41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41"/>
      <c r="E15" s="41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41"/>
      <c r="E16" s="41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41"/>
      <c r="E17" s="41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41"/>
      <c r="E18" s="41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41"/>
      <c r="E19" s="41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41"/>
      <c r="E20" s="41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41"/>
      <c r="E21" s="41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41"/>
      <c r="E22" s="41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41"/>
      <c r="E23" s="41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41"/>
      <c r="E24" s="41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41"/>
      <c r="E25" s="41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41"/>
      <c r="E26" s="41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41"/>
      <c r="E27" s="41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41"/>
      <c r="E28" s="41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47"/>
      <c r="E29" s="47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0"/>
      <c r="E30" s="5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0"/>
      <c r="E31" s="5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0"/>
      <c r="E32" s="5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0"/>
      <c r="E33" s="5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0"/>
      <c r="E34" s="5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0"/>
      <c r="E35" s="5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0"/>
      <c r="E36" s="5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0"/>
      <c r="E37" s="5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0"/>
      <c r="E38" s="5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0"/>
      <c r="E39" s="5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0"/>
      <c r="E40" s="5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0"/>
      <c r="E41" s="5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0"/>
      <c r="E42" s="5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0"/>
      <c r="E43" s="5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0"/>
      <c r="E44" s="5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0"/>
      <c r="E45" s="5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0"/>
      <c r="E46" s="5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0"/>
      <c r="E47" s="50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0"/>
      <c r="E48" s="50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0"/>
      <c r="E49" s="5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0"/>
      <c r="E50" s="5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0"/>
      <c r="E51" s="5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0"/>
      <c r="E52" s="5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0"/>
      <c r="E53" s="5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0"/>
      <c r="E54" s="50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0"/>
      <c r="E55" s="5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0"/>
      <c r="E56" s="5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0"/>
      <c r="E57" s="5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0"/>
      <c r="E58" s="5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0"/>
      <c r="E59" s="5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0"/>
      <c r="E60" s="5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0"/>
      <c r="E61" s="5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0"/>
      <c r="E62" s="5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0"/>
      <c r="E63" s="5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0"/>
      <c r="E64" s="5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0"/>
      <c r="E65" s="5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0"/>
      <c r="E66" s="5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0"/>
      <c r="E67" s="50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0"/>
      <c r="E68" s="5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0"/>
      <c r="E69" s="5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0"/>
      <c r="E70" s="5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0"/>
      <c r="E71" s="5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0"/>
      <c r="E72" s="5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0"/>
      <c r="E73" s="5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0"/>
      <c r="E74" s="5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0"/>
      <c r="E75" s="5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0"/>
      <c r="E76" s="5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0"/>
      <c r="E77" s="5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0"/>
      <c r="E78" s="5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0"/>
      <c r="E79" s="5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0"/>
      <c r="E80" s="5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0"/>
      <c r="E81" s="5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0"/>
      <c r="E82" s="50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0"/>
      <c r="E83" s="5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0"/>
      <c r="E84" s="5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0"/>
      <c r="E85" s="5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0"/>
      <c r="E86" s="50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0"/>
      <c r="E87" s="50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0"/>
      <c r="E88" s="5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0"/>
      <c r="E89" s="5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0"/>
      <c r="E90" s="50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0"/>
      <c r="E91" s="5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0"/>
      <c r="E92" s="5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0"/>
      <c r="E93" s="5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0"/>
      <c r="E94" s="5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0"/>
      <c r="E95" s="5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0"/>
      <c r="E96" s="5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0"/>
      <c r="E97" s="5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0"/>
      <c r="E98" s="5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0"/>
      <c r="E99" s="50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0"/>
      <c r="E100" s="5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0"/>
      <c r="E101" s="50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0"/>
      <c r="E102" s="50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0"/>
      <c r="E103" s="50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0"/>
      <c r="E104" s="50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0"/>
      <c r="E105" s="5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0"/>
      <c r="E106" s="5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0"/>
      <c r="E107" s="50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0"/>
      <c r="E108" s="5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0"/>
      <c r="E109" s="50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0"/>
      <c r="E110" s="50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0"/>
      <c r="E111" s="5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0"/>
      <c r="E112" s="50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0"/>
      <c r="E113" s="5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0"/>
      <c r="E114" s="5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0"/>
      <c r="E115" s="5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0"/>
      <c r="E116" s="50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0"/>
      <c r="E117" s="50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0"/>
      <c r="E118" s="50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0"/>
      <c r="E119" s="50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0"/>
      <c r="E120" s="5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0"/>
      <c r="E121" s="50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0"/>
      <c r="E122" s="50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0"/>
      <c r="E123" s="50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0"/>
      <c r="E124" s="5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0"/>
      <c r="E125" s="5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0"/>
      <c r="E126" s="50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0"/>
      <c r="E127" s="50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0"/>
      <c r="E128" s="50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0"/>
      <c r="E129" s="50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0"/>
      <c r="E130" s="50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0"/>
      <c r="E131" s="50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0"/>
      <c r="E132" s="50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0"/>
      <c r="E133" s="50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0"/>
      <c r="E134" s="50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0"/>
      <c r="E135" s="50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0"/>
      <c r="E136" s="50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0"/>
      <c r="E137" s="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0"/>
      <c r="E138" s="50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0"/>
      <c r="E139" s="50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0"/>
      <c r="E140" s="50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0"/>
      <c r="E141" s="50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0"/>
      <c r="E142" s="50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0"/>
      <c r="E143" s="50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0"/>
      <c r="E144" s="50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0"/>
      <c r="E145" s="50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0"/>
      <c r="E146" s="50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0"/>
      <c r="E147" s="50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0"/>
      <c r="E148" s="50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0"/>
      <c r="E149" s="50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0"/>
      <c r="E150" s="50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0"/>
      <c r="E151" s="50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0"/>
      <c r="E152" s="50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0"/>
      <c r="E153" s="50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0"/>
      <c r="E154" s="50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0"/>
      <c r="E155" s="50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0"/>
      <c r="E156" s="50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0"/>
      <c r="E157" s="50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0"/>
      <c r="E158" s="50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0"/>
      <c r="E159" s="50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0"/>
      <c r="E160" s="50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0"/>
      <c r="E161" s="50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0"/>
      <c r="E162" s="50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0"/>
      <c r="E163" s="50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0"/>
      <c r="E164" s="50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0"/>
      <c r="E165" s="50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0"/>
      <c r="E166" s="50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0"/>
      <c r="E167" s="50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0"/>
      <c r="E168" s="50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0"/>
      <c r="E169" s="50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0"/>
      <c r="E170" s="50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0"/>
      <c r="E171" s="50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0"/>
      <c r="E172" s="50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0"/>
      <c r="E173" s="50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0"/>
      <c r="E174" s="50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0"/>
      <c r="E175" s="50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0"/>
      <c r="E176" s="50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0"/>
      <c r="E177" s="50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0"/>
      <c r="E178" s="50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0"/>
      <c r="E179" s="50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0"/>
      <c r="E180" s="50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0"/>
      <c r="E181" s="50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0"/>
      <c r="E182" s="50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0"/>
      <c r="E183" s="50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0"/>
      <c r="E184" s="50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0"/>
      <c r="E185" s="50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0"/>
      <c r="E186" s="50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0"/>
      <c r="E187" s="50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0"/>
      <c r="E188" s="50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0"/>
      <c r="E189" s="50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0"/>
      <c r="E190" s="50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0"/>
      <c r="E191" s="50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0"/>
      <c r="E192" s="50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0"/>
      <c r="E193" s="50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0"/>
      <c r="E194" s="50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0"/>
      <c r="E195" s="50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0"/>
      <c r="E196" s="50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0"/>
      <c r="E197" s="50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0"/>
      <c r="E198" s="50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0"/>
      <c r="E199" s="50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0"/>
      <c r="E200" s="50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0"/>
      <c r="E201" s="50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0"/>
      <c r="E202" s="50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0"/>
      <c r="E203" s="50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0"/>
      <c r="E204" s="50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0"/>
      <c r="E205" s="50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0"/>
      <c r="E206" s="50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0"/>
      <c r="E207" s="50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0"/>
      <c r="E208" s="50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0"/>
      <c r="E209" s="50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0"/>
      <c r="E210" s="50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0"/>
      <c r="E211" s="50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0"/>
      <c r="E212" s="50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0"/>
      <c r="E213" s="50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0"/>
      <c r="E214" s="50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0"/>
      <c r="E215" s="50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0"/>
      <c r="E216" s="50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0"/>
      <c r="E217" s="50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0"/>
      <c r="E218" s="50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0"/>
      <c r="E219" s="50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0"/>
      <c r="E220" s="50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0"/>
      <c r="E221" s="50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0"/>
      <c r="E222" s="50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0"/>
      <c r="E223" s="50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0"/>
      <c r="E224" s="50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0"/>
      <c r="E225" s="50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0"/>
      <c r="E226" s="50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0"/>
      <c r="E227" s="50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0"/>
      <c r="E228" s="50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0"/>
      <c r="E229" s="50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0"/>
      <c r="E230" s="50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0"/>
      <c r="E231" s="50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0"/>
      <c r="E232" s="50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0"/>
      <c r="E233" s="50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0"/>
      <c r="E234" s="50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0"/>
      <c r="E235" s="50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0"/>
      <c r="E236" s="50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0"/>
      <c r="E237" s="50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0"/>
      <c r="E238" s="50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0"/>
      <c r="E239" s="50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0"/>
      <c r="E240" s="50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0"/>
      <c r="E241" s="50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0"/>
      <c r="E242" s="50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0"/>
      <c r="E243" s="50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0"/>
      <c r="E244" s="50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0"/>
      <c r="E245" s="50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0"/>
      <c r="E246" s="50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0"/>
      <c r="E247" s="50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0"/>
      <c r="E248" s="50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0"/>
      <c r="E249" s="50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0"/>
      <c r="E250" s="50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0"/>
      <c r="E251" s="50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0"/>
      <c r="E252" s="50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0"/>
      <c r="E253" s="50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0"/>
      <c r="E254" s="50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0"/>
      <c r="E255" s="50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0"/>
      <c r="E256" s="50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0"/>
      <c r="E257" s="50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0"/>
      <c r="E258" s="50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0"/>
      <c r="E259" s="50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0"/>
      <c r="E260" s="50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0"/>
      <c r="E261" s="50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0"/>
      <c r="E262" s="50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0"/>
      <c r="E263" s="50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0"/>
      <c r="E264" s="50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0"/>
      <c r="E265" s="50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0"/>
      <c r="E266" s="50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0"/>
      <c r="E267" s="50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0"/>
      <c r="E268" s="50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0"/>
      <c r="E269" s="50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0"/>
      <c r="E270" s="50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0"/>
      <c r="E271" s="50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0"/>
      <c r="E272" s="50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0"/>
      <c r="E273" s="50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0"/>
      <c r="E274" s="50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0"/>
      <c r="E275" s="50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0"/>
      <c r="E276" s="50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0"/>
      <c r="E277" s="50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0"/>
      <c r="E278" s="50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0"/>
      <c r="E279" s="50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0"/>
      <c r="E280" s="50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0"/>
      <c r="E281" s="50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0"/>
      <c r="E282" s="50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0"/>
      <c r="E283" s="50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0"/>
      <c r="E284" s="50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0"/>
      <c r="E285" s="50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0"/>
      <c r="E286" s="50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0"/>
      <c r="E287" s="50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0"/>
      <c r="E288" s="50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0"/>
      <c r="E289" s="50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0"/>
      <c r="E290" s="50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0"/>
      <c r="E291" s="50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0"/>
      <c r="E292" s="50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0"/>
      <c r="E293" s="50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0"/>
      <c r="E294" s="50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0"/>
      <c r="E295" s="50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0"/>
      <c r="E296" s="50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0"/>
      <c r="E297" s="50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0"/>
      <c r="E298" s="50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0"/>
      <c r="E299" s="50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0"/>
      <c r="E300" s="50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0"/>
      <c r="E301" s="50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0"/>
      <c r="E302" s="50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0"/>
      <c r="E303" s="50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0"/>
      <c r="E304" s="50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0"/>
      <c r="E305" s="50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0"/>
      <c r="E306" s="50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0"/>
      <c r="E307" s="50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0"/>
      <c r="E308" s="50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0"/>
      <c r="E309" s="50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0"/>
      <c r="E310" s="50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0"/>
      <c r="E311" s="50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0"/>
      <c r="E312" s="50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0"/>
      <c r="E313" s="50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0"/>
      <c r="E314" s="50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0"/>
      <c r="E315" s="50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0"/>
      <c r="E316" s="50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0"/>
      <c r="E317" s="50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0"/>
      <c r="E318" s="50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0"/>
      <c r="E319" s="50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0"/>
      <c r="E320" s="50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0"/>
      <c r="E321" s="50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0"/>
      <c r="E322" s="50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0"/>
      <c r="E323" s="50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0"/>
      <c r="E324" s="50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0"/>
      <c r="E325" s="50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0"/>
      <c r="E326" s="50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0"/>
      <c r="E327" s="50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0"/>
      <c r="E328" s="50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0"/>
      <c r="E329" s="50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0"/>
      <c r="E330" s="50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0"/>
      <c r="E331" s="50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0"/>
      <c r="E332" s="50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0"/>
      <c r="E333" s="50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0"/>
      <c r="E334" s="50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0"/>
      <c r="E335" s="50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0"/>
      <c r="E336" s="50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0"/>
      <c r="E337" s="50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0"/>
      <c r="E338" s="50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0"/>
      <c r="E339" s="50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0"/>
      <c r="E340" s="50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0"/>
      <c r="E341" s="50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0"/>
      <c r="E342" s="50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0"/>
      <c r="E343" s="50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0"/>
      <c r="E344" s="50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0"/>
      <c r="E345" s="50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0"/>
      <c r="E346" s="50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0"/>
      <c r="E347" s="50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0"/>
      <c r="E348" s="50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0"/>
      <c r="E349" s="50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0"/>
      <c r="E350" s="50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0"/>
      <c r="E351" s="50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0"/>
      <c r="E352" s="50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0"/>
      <c r="E353" s="50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0"/>
      <c r="E354" s="50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0"/>
      <c r="E355" s="50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0"/>
      <c r="E356" s="50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0"/>
      <c r="E357" s="50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0"/>
      <c r="E358" s="50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0"/>
      <c r="E359" s="50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0"/>
      <c r="E360" s="50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0"/>
      <c r="E361" s="50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0"/>
      <c r="E362" s="50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0"/>
      <c r="E363" s="50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0"/>
      <c r="E364" s="50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0"/>
      <c r="E365" s="50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0"/>
      <c r="E366" s="50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0"/>
      <c r="E367" s="50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0"/>
      <c r="E368" s="50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0"/>
      <c r="E369" s="50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0"/>
      <c r="E370" s="50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0"/>
      <c r="E371" s="50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0"/>
      <c r="E372" s="50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0"/>
      <c r="E373" s="50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0"/>
      <c r="E374" s="50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0"/>
      <c r="E375" s="50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0"/>
      <c r="E376" s="50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0"/>
      <c r="E377" s="50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0"/>
      <c r="E378" s="50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0"/>
      <c r="E379" s="50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0"/>
      <c r="E380" s="50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0"/>
      <c r="E381" s="50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0"/>
      <c r="E382" s="50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0"/>
      <c r="E383" s="50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0"/>
      <c r="E384" s="50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0"/>
      <c r="E385" s="50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0"/>
      <c r="E386" s="50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0"/>
      <c r="E387" s="50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0"/>
      <c r="E388" s="50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0"/>
      <c r="E389" s="50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0"/>
      <c r="E390" s="50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0"/>
      <c r="E391" s="50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0"/>
      <c r="E392" s="50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0"/>
      <c r="E393" s="50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0"/>
      <c r="E394" s="50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0"/>
      <c r="E395" s="50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0"/>
      <c r="E396" s="50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0"/>
      <c r="E397" s="50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0"/>
      <c r="E398" s="50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0"/>
      <c r="E399" s="50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0"/>
      <c r="E400" s="50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0"/>
      <c r="E401" s="50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0"/>
      <c r="E402" s="50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0"/>
      <c r="E403" s="50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0"/>
      <c r="E404" s="50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0"/>
      <c r="E405" s="50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0"/>
      <c r="E406" s="50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0"/>
      <c r="E407" s="50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0"/>
      <c r="E408" s="50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0"/>
      <c r="E409" s="50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0"/>
      <c r="E410" s="50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0"/>
      <c r="E411" s="50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0"/>
      <c r="E412" s="50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0"/>
      <c r="E413" s="50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0"/>
      <c r="E414" s="50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0"/>
      <c r="E415" s="50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0"/>
      <c r="E416" s="50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0"/>
      <c r="E417" s="50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0"/>
      <c r="E418" s="50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0"/>
      <c r="E419" s="50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0"/>
      <c r="E420" s="50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0"/>
      <c r="E421" s="50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0"/>
      <c r="E422" s="50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0"/>
      <c r="E423" s="50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0"/>
      <c r="E424" s="50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0"/>
      <c r="E425" s="50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0"/>
      <c r="E426" s="50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0"/>
      <c r="E427" s="50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0"/>
      <c r="E428" s="50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0"/>
      <c r="E429" s="50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0"/>
      <c r="E430" s="50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0"/>
      <c r="E431" s="50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0"/>
      <c r="E432" s="50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0"/>
      <c r="E433" s="50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0"/>
      <c r="E434" s="50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0"/>
      <c r="E435" s="50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0"/>
      <c r="E436" s="50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0"/>
      <c r="E437" s="50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0"/>
      <c r="E438" s="50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0"/>
      <c r="E439" s="50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0"/>
      <c r="E440" s="50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0"/>
      <c r="E441" s="50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0"/>
      <c r="E442" s="50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0"/>
      <c r="E443" s="50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0"/>
      <c r="E444" s="50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0"/>
      <c r="E445" s="50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0"/>
      <c r="E446" s="50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0"/>
      <c r="E447" s="50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0"/>
      <c r="E448" s="50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0"/>
      <c r="E449" s="50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0"/>
      <c r="E450" s="50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0"/>
      <c r="E451" s="50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0"/>
      <c r="E452" s="50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0"/>
      <c r="E453" s="50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0"/>
      <c r="E454" s="50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0"/>
      <c r="E455" s="50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0"/>
      <c r="E456" s="50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0"/>
      <c r="E457" s="50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0"/>
      <c r="E458" s="50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0"/>
      <c r="E459" s="50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0"/>
      <c r="E460" s="50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0"/>
      <c r="E461" s="50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0"/>
      <c r="E462" s="50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0"/>
      <c r="E463" s="50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0"/>
      <c r="E464" s="50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0"/>
      <c r="E465" s="50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0"/>
      <c r="E466" s="50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0"/>
      <c r="E467" s="50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0"/>
      <c r="E468" s="50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0"/>
      <c r="E469" s="50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0"/>
      <c r="E470" s="50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0"/>
      <c r="E471" s="50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0"/>
      <c r="E472" s="50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0"/>
      <c r="E473" s="50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0"/>
      <c r="E474" s="50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0"/>
      <c r="E475" s="50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0"/>
      <c r="E476" s="50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0"/>
      <c r="E477" s="50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0"/>
      <c r="E478" s="50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0"/>
      <c r="E479" s="50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0"/>
      <c r="E480" s="50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0"/>
      <c r="E481" s="50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0"/>
      <c r="E482" s="50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0"/>
      <c r="E483" s="50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0"/>
      <c r="E484" s="50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0"/>
      <c r="E485" s="50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0"/>
      <c r="E486" s="50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0"/>
      <c r="E487" s="50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0"/>
      <c r="E488" s="50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0"/>
      <c r="E489" s="50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0"/>
      <c r="E490" s="50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0"/>
      <c r="E491" s="50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0"/>
      <c r="E492" s="50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0"/>
      <c r="E493" s="50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0"/>
      <c r="E494" s="50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0"/>
      <c r="E495" s="50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0"/>
      <c r="E496" s="50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0"/>
      <c r="E497" s="50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0"/>
      <c r="E498" s="50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0"/>
      <c r="E499" s="50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0"/>
      <c r="E500" s="50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0"/>
      <c r="E501" s="50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0"/>
      <c r="E502" s="50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0"/>
      <c r="E503" s="50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0"/>
      <c r="E504" s="50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0"/>
      <c r="E505" s="50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0"/>
      <c r="E506" s="50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0"/>
      <c r="E507" s="50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0"/>
      <c r="E508" s="50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0"/>
      <c r="E509" s="50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0"/>
      <c r="E510" s="50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0"/>
      <c r="E511" s="50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0"/>
      <c r="E512" s="50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0"/>
      <c r="E513" s="50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0"/>
      <c r="E514" s="50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0"/>
      <c r="E515" s="50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0"/>
      <c r="E516" s="50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0"/>
      <c r="E517" s="50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0"/>
      <c r="E518" s="50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0"/>
      <c r="E519" s="50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0"/>
      <c r="E520" s="50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0"/>
      <c r="E521" s="50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0"/>
      <c r="E522" s="50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0"/>
      <c r="E523" s="50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0"/>
      <c r="E524" s="50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0"/>
      <c r="E525" s="50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0"/>
      <c r="E526" s="50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0"/>
      <c r="E527" s="50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0"/>
      <c r="E528" s="50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0"/>
      <c r="E529" s="50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0"/>
      <c r="E530" s="50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0"/>
      <c r="E531" s="50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0"/>
      <c r="E532" s="50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0"/>
      <c r="E533" s="50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0"/>
      <c r="E534" s="50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0"/>
      <c r="E535" s="50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0"/>
      <c r="E536" s="50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0"/>
      <c r="E537" s="50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0"/>
      <c r="E538" s="50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0"/>
      <c r="E539" s="50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0"/>
      <c r="E540" s="50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0"/>
      <c r="E541" s="50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0"/>
      <c r="E542" s="50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0"/>
      <c r="E543" s="50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0"/>
      <c r="E544" s="50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0"/>
      <c r="E545" s="50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0"/>
      <c r="E546" s="50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0"/>
      <c r="E547" s="50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0"/>
      <c r="E548" s="50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0"/>
      <c r="E549" s="50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0"/>
      <c r="E550" s="50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0"/>
      <c r="E551" s="50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0"/>
      <c r="E552" s="50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0"/>
      <c r="E553" s="50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0"/>
      <c r="E554" s="50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0"/>
      <c r="E555" s="50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0"/>
      <c r="E556" s="50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0"/>
      <c r="E557" s="50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0"/>
      <c r="E558" s="50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0"/>
      <c r="E559" s="50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0"/>
      <c r="E560" s="50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0"/>
      <c r="E561" s="50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0"/>
      <c r="E562" s="50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0"/>
      <c r="E563" s="50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0"/>
      <c r="E564" s="50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0"/>
      <c r="E565" s="50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0"/>
      <c r="E566" s="50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0"/>
      <c r="E567" s="50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0"/>
      <c r="E568" s="50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0"/>
      <c r="E569" s="50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0"/>
      <c r="E570" s="50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0"/>
      <c r="E571" s="50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0"/>
      <c r="E572" s="50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0"/>
      <c r="E573" s="50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0"/>
      <c r="E574" s="50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0"/>
      <c r="E575" s="50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0"/>
      <c r="E576" s="50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0"/>
      <c r="E577" s="50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0"/>
      <c r="E578" s="50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0"/>
      <c r="E579" s="50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0"/>
      <c r="E580" s="50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0"/>
      <c r="E581" s="50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0"/>
      <c r="E582" s="50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0"/>
      <c r="E583" s="50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0"/>
      <c r="E584" s="50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0"/>
      <c r="E585" s="50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0"/>
      <c r="E586" s="50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0"/>
      <c r="E587" s="50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0"/>
      <c r="E588" s="50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0"/>
      <c r="E589" s="50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0"/>
      <c r="E590" s="50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0"/>
      <c r="E591" s="50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0"/>
      <c r="E592" s="50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0"/>
      <c r="E593" s="50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0"/>
      <c r="E594" s="50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0"/>
      <c r="E595" s="50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0"/>
      <c r="E596" s="50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0"/>
      <c r="E597" s="50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0"/>
      <c r="E598" s="50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0"/>
      <c r="E599" s="50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0"/>
      <c r="E600" s="50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0"/>
      <c r="E601" s="50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0"/>
      <c r="E602" s="50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0"/>
      <c r="E603" s="50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0"/>
      <c r="E604" s="50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0"/>
      <c r="E605" s="50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0"/>
      <c r="E606" s="50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0"/>
      <c r="E607" s="50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0"/>
      <c r="E608" s="50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0"/>
      <c r="E609" s="50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0"/>
      <c r="E610" s="50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0"/>
      <c r="E611" s="50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0"/>
      <c r="E612" s="50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0"/>
      <c r="E613" s="50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0"/>
      <c r="E614" s="50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0"/>
      <c r="E615" s="50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0"/>
      <c r="E616" s="50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0"/>
      <c r="E617" s="50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0"/>
      <c r="E618" s="50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0"/>
      <c r="E619" s="50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0"/>
      <c r="E620" s="50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0"/>
      <c r="E621" s="50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0"/>
      <c r="E622" s="50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0"/>
      <c r="E623" s="50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0"/>
      <c r="E624" s="50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0"/>
      <c r="E625" s="50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0"/>
      <c r="E626" s="50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0"/>
      <c r="E627" s="50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0"/>
      <c r="E628" s="50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0"/>
      <c r="E629" s="50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0"/>
      <c r="E630" s="50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0"/>
      <c r="E631" s="50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0"/>
      <c r="E632" s="50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0"/>
      <c r="E633" s="50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0"/>
      <c r="E634" s="50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0"/>
      <c r="E635" s="50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0"/>
      <c r="E636" s="50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0"/>
      <c r="E637" s="50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0"/>
      <c r="E638" s="50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0"/>
      <c r="E639" s="50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0"/>
      <c r="E640" s="50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0"/>
      <c r="E641" s="50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0"/>
      <c r="E642" s="50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0"/>
      <c r="E643" s="50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0"/>
      <c r="E644" s="50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0"/>
      <c r="E645" s="50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0"/>
      <c r="E646" s="50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0"/>
      <c r="E647" s="50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0"/>
      <c r="E648" s="50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0"/>
      <c r="E649" s="50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0"/>
      <c r="E650" s="50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0"/>
      <c r="E651" s="50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0"/>
      <c r="E652" s="50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0"/>
      <c r="E653" s="50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0"/>
      <c r="E654" s="50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0"/>
      <c r="E655" s="50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0"/>
      <c r="E656" s="50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0"/>
      <c r="E657" s="50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0"/>
      <c r="E658" s="50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0"/>
      <c r="E659" s="50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0"/>
      <c r="E660" s="50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0"/>
      <c r="E661" s="50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0"/>
      <c r="E662" s="50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0"/>
      <c r="E663" s="50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0"/>
      <c r="E664" s="50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0"/>
      <c r="E665" s="50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0"/>
      <c r="E666" s="50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0"/>
      <c r="E667" s="50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0"/>
      <c r="E668" s="50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0"/>
      <c r="E669" s="50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0"/>
      <c r="E670" s="50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0"/>
      <c r="E671" s="50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0"/>
      <c r="E672" s="50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0"/>
      <c r="E673" s="50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0"/>
      <c r="E674" s="50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0"/>
      <c r="E675" s="50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0"/>
      <c r="E676" s="50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0"/>
      <c r="E677" s="50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0"/>
      <c r="E678" s="50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0"/>
      <c r="E679" s="50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0"/>
      <c r="E680" s="50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0"/>
      <c r="E681" s="50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0"/>
      <c r="E682" s="50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0"/>
      <c r="E683" s="50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0"/>
      <c r="E684" s="50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0"/>
      <c r="E685" s="50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0"/>
      <c r="E686" s="50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0"/>
      <c r="E687" s="50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0"/>
      <c r="E688" s="50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0"/>
      <c r="E689" s="50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0"/>
      <c r="E690" s="50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0"/>
      <c r="E691" s="50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0"/>
      <c r="E692" s="50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0"/>
      <c r="E693" s="50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0"/>
      <c r="E694" s="50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0"/>
      <c r="E695" s="50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0"/>
      <c r="E696" s="50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0"/>
      <c r="E697" s="50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0"/>
      <c r="E698" s="50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0"/>
      <c r="E699" s="50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0"/>
      <c r="E700" s="50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0"/>
      <c r="E701" s="50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0"/>
      <c r="E702" s="50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0"/>
      <c r="E703" s="50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0"/>
      <c r="E704" s="50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0"/>
      <c r="E705" s="50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0"/>
      <c r="E706" s="50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0"/>
      <c r="E707" s="50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0"/>
      <c r="E708" s="50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0"/>
      <c r="E709" s="50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0"/>
      <c r="E710" s="50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0"/>
      <c r="E711" s="50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0"/>
      <c r="E712" s="50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0"/>
      <c r="E713" s="50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0"/>
      <c r="E714" s="50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0"/>
      <c r="E715" s="50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0"/>
      <c r="E716" s="50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0"/>
      <c r="E717" s="50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0"/>
      <c r="E718" s="50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0"/>
      <c r="E719" s="50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0"/>
      <c r="E720" s="50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0"/>
      <c r="E721" s="50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0"/>
      <c r="E722" s="50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0"/>
      <c r="E723" s="50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0"/>
      <c r="E724" s="50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0"/>
      <c r="E725" s="50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0"/>
      <c r="E726" s="50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0"/>
      <c r="E727" s="50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0"/>
      <c r="E728" s="50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0"/>
      <c r="E729" s="50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0"/>
      <c r="E730" s="50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0"/>
      <c r="E731" s="50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0"/>
      <c r="E732" s="50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0"/>
      <c r="E733" s="50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0"/>
      <c r="E734" s="50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0"/>
      <c r="E735" s="50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0"/>
      <c r="E736" s="50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0"/>
      <c r="E737" s="50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0"/>
      <c r="E738" s="50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0"/>
      <c r="E739" s="50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0"/>
      <c r="E740" s="50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0"/>
      <c r="E741" s="50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0"/>
      <c r="E742" s="50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0"/>
      <c r="E743" s="50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0"/>
      <c r="E744" s="50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0"/>
      <c r="E745" s="50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0"/>
      <c r="E746" s="50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0"/>
      <c r="E747" s="50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0"/>
      <c r="E748" s="50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0"/>
      <c r="E749" s="50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0"/>
      <c r="E750" s="50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0"/>
      <c r="E751" s="50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0"/>
      <c r="E752" s="50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0"/>
      <c r="E753" s="50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0"/>
      <c r="E754" s="50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0"/>
      <c r="E755" s="50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0"/>
      <c r="E756" s="50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0"/>
      <c r="E757" s="50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0"/>
      <c r="E758" s="50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0"/>
      <c r="E759" s="50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0"/>
      <c r="E760" s="50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0"/>
      <c r="E761" s="50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0"/>
      <c r="E762" s="50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0"/>
      <c r="E763" s="50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0"/>
      <c r="E764" s="50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0"/>
      <c r="E765" s="50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0"/>
      <c r="E766" s="50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0"/>
      <c r="E767" s="50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0"/>
      <c r="E768" s="50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0"/>
      <c r="E769" s="50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0"/>
      <c r="E770" s="50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0"/>
      <c r="E771" s="50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0"/>
      <c r="E772" s="50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0"/>
      <c r="E773" s="50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0"/>
      <c r="E774" s="50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0"/>
      <c r="E775" s="50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0"/>
      <c r="E776" s="50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0"/>
      <c r="E777" s="50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0"/>
      <c r="E778" s="50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0"/>
      <c r="E779" s="50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0"/>
      <c r="E780" s="50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0"/>
      <c r="E781" s="50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0"/>
      <c r="E782" s="50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0"/>
      <c r="E783" s="50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0"/>
      <c r="E784" s="50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0"/>
      <c r="E785" s="50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0"/>
      <c r="E786" s="50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0"/>
      <c r="E787" s="50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0"/>
      <c r="E788" s="50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0"/>
      <c r="E789" s="50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0"/>
      <c r="E790" s="50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0"/>
      <c r="E791" s="50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0"/>
      <c r="E792" s="50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0"/>
      <c r="E793" s="50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0"/>
      <c r="E794" s="50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0"/>
      <c r="E795" s="50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0"/>
      <c r="E796" s="50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0"/>
      <c r="E797" s="50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0"/>
      <c r="E798" s="50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0"/>
      <c r="E799" s="50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0"/>
      <c r="E800" s="50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0"/>
      <c r="E801" s="50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0"/>
      <c r="E802" s="50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0"/>
      <c r="E803" s="50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0"/>
      <c r="E804" s="50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0"/>
      <c r="E805" s="50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0"/>
      <c r="E806" s="50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0"/>
      <c r="E807" s="50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0"/>
      <c r="E808" s="50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0"/>
      <c r="E809" s="50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0"/>
      <c r="E810" s="50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0"/>
      <c r="E811" s="50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0"/>
      <c r="E812" s="50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0"/>
      <c r="E813" s="50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0"/>
      <c r="E814" s="50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0"/>
      <c r="E815" s="50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0"/>
      <c r="E816" s="50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0"/>
      <c r="E817" s="50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0"/>
      <c r="E818" s="50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0"/>
      <c r="E819" s="50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0"/>
      <c r="E820" s="50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0"/>
      <c r="E821" s="50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0"/>
      <c r="E822" s="50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0"/>
      <c r="E823" s="50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0"/>
      <c r="E824" s="50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0"/>
      <c r="E825" s="50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0"/>
      <c r="E826" s="50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0"/>
      <c r="E827" s="50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0"/>
      <c r="E828" s="50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0"/>
      <c r="E829" s="50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0"/>
      <c r="E830" s="50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0"/>
      <c r="E831" s="50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0"/>
      <c r="E832" s="50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0"/>
      <c r="E833" s="50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0"/>
      <c r="E834" s="50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0"/>
      <c r="E835" s="50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0"/>
      <c r="E836" s="50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0"/>
      <c r="E837" s="50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0"/>
      <c r="E838" s="50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0"/>
      <c r="E839" s="50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0"/>
      <c r="E840" s="50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0"/>
      <c r="E841" s="50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0"/>
      <c r="E842" s="50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0"/>
      <c r="E843" s="50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0"/>
      <c r="E844" s="50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0"/>
      <c r="E845" s="50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0"/>
      <c r="E846" s="50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0"/>
      <c r="E847" s="50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0"/>
      <c r="E848" s="50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0"/>
      <c r="E849" s="50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0"/>
      <c r="E850" s="50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0"/>
      <c r="E851" s="50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0"/>
      <c r="E852" s="50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0"/>
      <c r="E853" s="50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0"/>
      <c r="E854" s="50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0"/>
      <c r="E855" s="50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0"/>
      <c r="E856" s="50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0"/>
      <c r="E857" s="50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0"/>
      <c r="E858" s="50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0"/>
      <c r="E859" s="50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0"/>
      <c r="E860" s="50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0"/>
      <c r="E861" s="50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0"/>
      <c r="E862" s="50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0"/>
      <c r="E863" s="50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0"/>
      <c r="E864" s="50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0"/>
      <c r="E865" s="50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0"/>
      <c r="E866" s="50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0"/>
      <c r="E867" s="50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0"/>
      <c r="E868" s="50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0"/>
      <c r="E869" s="50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0"/>
      <c r="E870" s="50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0"/>
      <c r="E871" s="50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0"/>
      <c r="E872" s="50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0"/>
      <c r="E873" s="50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0"/>
      <c r="E874" s="50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0"/>
      <c r="E875" s="50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0"/>
      <c r="E876" s="50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0"/>
      <c r="E877" s="50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0"/>
      <c r="E878" s="50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0"/>
      <c r="E879" s="50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0"/>
      <c r="E880" s="50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0"/>
      <c r="E881" s="50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0"/>
      <c r="E882" s="50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0"/>
      <c r="E883" s="50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0"/>
      <c r="E884" s="50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0"/>
      <c r="E885" s="50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0"/>
      <c r="E886" s="50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0"/>
      <c r="E887" s="50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0"/>
      <c r="E888" s="50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0"/>
      <c r="E889" s="50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0"/>
      <c r="E890" s="50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0"/>
      <c r="E891" s="50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0"/>
      <c r="E892" s="50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0"/>
      <c r="E893" s="50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0"/>
      <c r="E894" s="50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0"/>
      <c r="E895" s="50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0"/>
      <c r="E896" s="50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0"/>
      <c r="E897" s="50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0"/>
      <c r="E898" s="50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0"/>
      <c r="E899" s="50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0"/>
      <c r="E900" s="50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0"/>
      <c r="E901" s="50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0"/>
      <c r="E902" s="50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0"/>
      <c r="E903" s="50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0"/>
      <c r="E904" s="50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0"/>
      <c r="E905" s="50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0"/>
      <c r="E906" s="50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0"/>
      <c r="E907" s="50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0"/>
      <c r="E908" s="50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0"/>
      <c r="E909" s="50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0"/>
      <c r="E910" s="50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0"/>
      <c r="E911" s="50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0"/>
      <c r="E912" s="50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0"/>
      <c r="E913" s="50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0"/>
      <c r="E914" s="50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0"/>
      <c r="E915" s="50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0"/>
      <c r="E916" s="50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0"/>
      <c r="E917" s="50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0"/>
      <c r="E918" s="50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0"/>
      <c r="E919" s="50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0"/>
      <c r="E920" s="50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0"/>
      <c r="E921" s="50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0"/>
      <c r="E922" s="50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0"/>
      <c r="E923" s="50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0"/>
      <c r="E924" s="50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0"/>
      <c r="E925" s="50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0"/>
      <c r="E926" s="50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0"/>
      <c r="E927" s="50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0"/>
      <c r="E928" s="50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0"/>
      <c r="E929" s="50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0"/>
      <c r="E930" s="50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0"/>
      <c r="E931" s="50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0"/>
      <c r="E932" s="50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0"/>
      <c r="E933" s="50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0"/>
      <c r="E934" s="50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0"/>
      <c r="E935" s="50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0"/>
      <c r="E936" s="50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0"/>
      <c r="E937" s="50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0"/>
      <c r="E938" s="50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0"/>
      <c r="E939" s="50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0"/>
      <c r="E940" s="50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0"/>
      <c r="E941" s="50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0"/>
      <c r="E942" s="50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0"/>
      <c r="E943" s="50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0"/>
      <c r="E944" s="50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0"/>
      <c r="E945" s="50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0"/>
      <c r="E946" s="50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0"/>
      <c r="E947" s="50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0"/>
      <c r="E948" s="50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0"/>
      <c r="E949" s="50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0"/>
      <c r="E950" s="50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0"/>
      <c r="E951" s="50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0"/>
      <c r="E952" s="50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0"/>
      <c r="E953" s="50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0"/>
      <c r="E954" s="50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0"/>
      <c r="E955" s="50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0"/>
      <c r="E956" s="50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0"/>
      <c r="E957" s="50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0"/>
      <c r="E958" s="50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0"/>
      <c r="E959" s="50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0"/>
      <c r="E960" s="50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0"/>
      <c r="E961" s="50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0"/>
      <c r="E962" s="50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0"/>
      <c r="E963" s="50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0"/>
      <c r="E964" s="50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0"/>
      <c r="E965" s="50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0"/>
      <c r="E966" s="50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0"/>
      <c r="E967" s="50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0"/>
      <c r="E968" s="50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0"/>
      <c r="E969" s="50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0"/>
      <c r="E970" s="50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0"/>
      <c r="E971" s="50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0"/>
      <c r="E972" s="50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0"/>
      <c r="E973" s="50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0"/>
      <c r="E974" s="50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0"/>
      <c r="E975" s="50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0"/>
      <c r="E976" s="50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0"/>
      <c r="E977" s="50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0"/>
      <c r="E978" s="50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0"/>
      <c r="E979" s="50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0"/>
      <c r="E980" s="50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0"/>
      <c r="E981" s="50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0"/>
      <c r="E982" s="50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0"/>
      <c r="E983" s="50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0"/>
      <c r="E984" s="50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0"/>
      <c r="E985" s="50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0"/>
      <c r="E986" s="50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0"/>
      <c r="E987" s="50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0"/>
      <c r="E988" s="50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0"/>
      <c r="E989" s="50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0"/>
      <c r="E990" s="50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0"/>
      <c r="E991" s="50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0"/>
      <c r="E992" s="50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0"/>
      <c r="E993" s="50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0"/>
      <c r="E994" s="50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0"/>
      <c r="E995" s="50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0"/>
      <c r="E996" s="50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0"/>
      <c r="E997" s="50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0"/>
      <c r="E998" s="50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0"/>
      <c r="E999" s="50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0"/>
      <c r="E1000" s="50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56" t="s">
        <v>15</v>
      </c>
      <c r="B9" s="57" t="s">
        <v>16</v>
      </c>
      <c r="C9" s="58">
        <v>525.0</v>
      </c>
      <c r="D9" s="59">
        <v>44264.0</v>
      </c>
      <c r="E9" s="60">
        <v>44264.0</v>
      </c>
      <c r="F9" s="61">
        <v>1.0</v>
      </c>
      <c r="G9" s="62">
        <v>5.0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525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13"/>
    <col customWidth="1" min="3" max="5" width="18.63"/>
    <col customWidth="1" min="6" max="7" width="15.5"/>
    <col customWidth="1" min="8" max="26" width="7.63"/>
  </cols>
  <sheetData>
    <row r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9" t="s">
        <v>1</v>
      </c>
      <c r="B3" s="10">
        <f>SUMIF(D9:D29,$G$3,C9:C29)</f>
        <v>0</v>
      </c>
      <c r="C3" s="11"/>
      <c r="D3" s="51"/>
      <c r="E3" s="13"/>
      <c r="F3" s="14" t="s">
        <v>2</v>
      </c>
      <c r="G3" s="15">
        <f>TODAY()</f>
        <v>44315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</v>
      </c>
      <c r="B4" s="16">
        <f>SUMIF(D9:D28,($G$3+1),C9:C28)</f>
        <v>0</v>
      </c>
      <c r="C4" s="17"/>
      <c r="D4" s="52"/>
      <c r="E4" s="20"/>
      <c r="F4" s="20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4</v>
      </c>
      <c r="B5" s="16">
        <f>SUMIF(D9:D28,"&gt;="&amp;$G$3,C9:C28)</f>
        <v>0</v>
      </c>
      <c r="C5" s="17"/>
      <c r="D5" s="52"/>
      <c r="E5" s="20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0.25" customHeight="1">
      <c r="A6" s="22" t="s">
        <v>5</v>
      </c>
      <c r="B6" s="23">
        <f>SUMIFS(C9:C28,D9:D28,"&lt;"&amp;G3,E9:E28,"")</f>
        <v>0</v>
      </c>
      <c r="C6" s="24"/>
      <c r="D6" s="53"/>
      <c r="E6" s="26"/>
      <c r="F6" s="2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9" t="s">
        <v>6</v>
      </c>
      <c r="B7" s="30" t="s">
        <v>7</v>
      </c>
      <c r="C7" s="30" t="s">
        <v>8</v>
      </c>
      <c r="D7" s="31" t="s">
        <v>9</v>
      </c>
      <c r="E7" s="31" t="s">
        <v>10</v>
      </c>
      <c r="F7" s="32" t="s">
        <v>11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4.25" customHeight="1">
      <c r="A8" s="34"/>
      <c r="B8" s="35"/>
      <c r="C8" s="35"/>
      <c r="D8" s="35"/>
      <c r="E8" s="35"/>
      <c r="F8" s="36" t="s">
        <v>12</v>
      </c>
      <c r="G8" s="37" t="s">
        <v>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38"/>
      <c r="B9" s="39"/>
      <c r="C9" s="40"/>
      <c r="D9" s="54"/>
      <c r="E9" s="54"/>
      <c r="F9" s="42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38"/>
      <c r="B10" s="39"/>
      <c r="C10" s="40"/>
      <c r="D10" s="54"/>
      <c r="E10" s="54"/>
      <c r="F10" s="42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38"/>
      <c r="B11" s="39"/>
      <c r="C11" s="40"/>
      <c r="D11" s="54"/>
      <c r="E11" s="54"/>
      <c r="F11" s="42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38"/>
      <c r="B12" s="39"/>
      <c r="C12" s="40"/>
      <c r="D12" s="54"/>
      <c r="E12" s="54"/>
      <c r="F12" s="42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38"/>
      <c r="B13" s="39"/>
      <c r="C13" s="40"/>
      <c r="D13" s="54"/>
      <c r="E13" s="54"/>
      <c r="F13" s="42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38"/>
      <c r="B14" s="39"/>
      <c r="C14" s="40"/>
      <c r="D14" s="54"/>
      <c r="E14" s="54"/>
      <c r="F14" s="42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38"/>
      <c r="B15" s="39"/>
      <c r="C15" s="40"/>
      <c r="D15" s="54"/>
      <c r="E15" s="54"/>
      <c r="F15" s="42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38"/>
      <c r="B16" s="39"/>
      <c r="C16" s="40"/>
      <c r="D16" s="54"/>
      <c r="E16" s="54"/>
      <c r="F16" s="42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38"/>
      <c r="B17" s="39"/>
      <c r="C17" s="40"/>
      <c r="D17" s="54"/>
      <c r="E17" s="54"/>
      <c r="F17" s="42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8"/>
      <c r="B18" s="39"/>
      <c r="C18" s="40"/>
      <c r="D18" s="54"/>
      <c r="E18" s="54"/>
      <c r="F18" s="42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38"/>
      <c r="B19" s="39"/>
      <c r="C19" s="40"/>
      <c r="D19" s="54"/>
      <c r="E19" s="54"/>
      <c r="F19" s="42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38"/>
      <c r="B20" s="39"/>
      <c r="C20" s="40"/>
      <c r="D20" s="54"/>
      <c r="E20" s="54"/>
      <c r="F20" s="42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8"/>
      <c r="B21" s="39"/>
      <c r="C21" s="40"/>
      <c r="D21" s="54"/>
      <c r="E21" s="54"/>
      <c r="F21" s="42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38"/>
      <c r="B22" s="39"/>
      <c r="C22" s="40"/>
      <c r="D22" s="54"/>
      <c r="E22" s="54"/>
      <c r="F22" s="42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8"/>
      <c r="B23" s="39"/>
      <c r="C23" s="40"/>
      <c r="D23" s="54"/>
      <c r="E23" s="54"/>
      <c r="F23" s="42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/>
      <c r="B24" s="39"/>
      <c r="C24" s="40"/>
      <c r="D24" s="54"/>
      <c r="E24" s="54"/>
      <c r="F24" s="42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38"/>
      <c r="B25" s="39"/>
      <c r="C25" s="40"/>
      <c r="D25" s="54"/>
      <c r="E25" s="54"/>
      <c r="F25" s="42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38"/>
      <c r="B26" s="39"/>
      <c r="C26" s="40"/>
      <c r="D26" s="54"/>
      <c r="E26" s="54"/>
      <c r="F26" s="42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38"/>
      <c r="B27" s="39"/>
      <c r="C27" s="40"/>
      <c r="D27" s="54"/>
      <c r="E27" s="54"/>
      <c r="F27" s="42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38"/>
      <c r="B28" s="39"/>
      <c r="C28" s="40"/>
      <c r="D28" s="54"/>
      <c r="E28" s="54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6.25" customHeight="1">
      <c r="A29" s="44" t="s">
        <v>14</v>
      </c>
      <c r="B29" s="45"/>
      <c r="C29" s="46">
        <f>SUM(C9:C28)</f>
        <v>0</v>
      </c>
      <c r="D29" s="55"/>
      <c r="E29" s="55"/>
      <c r="F29" s="48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2"/>
    <mergeCell ref="A7:A8"/>
    <mergeCell ref="B7:B8"/>
    <mergeCell ref="C7:C8"/>
    <mergeCell ref="D7:D8"/>
    <mergeCell ref="E7:E8"/>
    <mergeCell ref="F7:G7"/>
    <mergeCell ref="A29:B29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2020-06-17T03:46:18Z</dcterms:created>
  <dc:creator>Nelson Fonseca Junio</dc:creator>
</cp:coreProperties>
</file>